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6" l="1"/>
  <c r="N8" i="6"/>
  <c r="M8" i="6"/>
  <c r="N13" i="6" l="1"/>
  <c r="N12" i="6"/>
  <c r="E7" i="6" l="1"/>
  <c r="Q13" i="6"/>
  <c r="P13" i="6"/>
  <c r="O13" i="6"/>
  <c r="Q12" i="6"/>
  <c r="P12" i="6"/>
  <c r="O12" i="6"/>
  <c r="J7" i="6" l="1"/>
  <c r="K7" i="6"/>
  <c r="L7" i="6"/>
  <c r="I7" i="6"/>
  <c r="H7" i="6"/>
  <c r="F7" i="6"/>
  <c r="G7" i="6"/>
  <c r="D7" i="6"/>
  <c r="M13" i="6"/>
  <c r="M7" i="6" s="1"/>
  <c r="C7" i="6"/>
  <c r="M12" i="6"/>
  <c r="Q15" i="6" l="1"/>
  <c r="P15" i="6"/>
  <c r="O15" i="6"/>
  <c r="N15" i="6"/>
  <c r="M15" i="6"/>
  <c r="Q11" i="6" l="1"/>
  <c r="Q10" i="6"/>
  <c r="Q9" i="6"/>
  <c r="Q8" i="6"/>
  <c r="P11" i="6"/>
  <c r="P10" i="6"/>
  <c r="P9" i="6"/>
  <c r="P8" i="6"/>
  <c r="O11" i="6"/>
  <c r="O10" i="6"/>
  <c r="O9" i="6"/>
  <c r="O8" i="6"/>
  <c r="N11" i="6"/>
  <c r="N10" i="6"/>
  <c r="N9" i="6"/>
  <c r="M11" i="6"/>
  <c r="M10" i="6"/>
  <c r="Q6" i="6"/>
  <c r="P6" i="6"/>
  <c r="O6" i="6"/>
  <c r="N6" i="6"/>
  <c r="M6" i="6"/>
  <c r="D14" i="6"/>
  <c r="Q7" i="6" l="1"/>
  <c r="P7" i="6"/>
  <c r="O7" i="6"/>
  <c r="N7" i="6"/>
  <c r="M14" i="6"/>
  <c r="M16" i="6" s="1"/>
  <c r="E14" i="6" l="1"/>
  <c r="F14" i="6"/>
  <c r="G14" i="6"/>
  <c r="N14" i="6"/>
  <c r="H14" i="6" l="1"/>
  <c r="I14" i="6" l="1"/>
  <c r="I16" i="6" l="1"/>
  <c r="N16" i="6"/>
  <c r="D16" i="6" l="1"/>
  <c r="H16" i="6" l="1"/>
  <c r="C14" i="6"/>
  <c r="C16" i="6" s="1"/>
  <c r="P14" i="6" l="1"/>
  <c r="O14" i="6"/>
  <c r="O16" i="6" s="1"/>
  <c r="Q14" i="6" l="1"/>
  <c r="E16" i="6" l="1"/>
  <c r="F16" i="6" l="1"/>
  <c r="G16" i="6" l="1"/>
  <c r="P16" i="6" l="1"/>
  <c r="Q16" i="6" l="1"/>
  <c r="L14" i="6"/>
  <c r="L16" i="6" s="1"/>
  <c r="J14" i="6"/>
  <c r="J16" i="6" s="1"/>
  <c r="K14" i="6"/>
  <c r="K16" i="6" s="1"/>
</calcChain>
</file>

<file path=xl/sharedStrings.xml><?xml version="1.0" encoding="utf-8"?>
<sst xmlns="http://schemas.openxmlformats.org/spreadsheetml/2006/main" count="41" uniqueCount="31">
  <si>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</si>
  <si>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</si>
  <si>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</si>
  <si>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</si>
  <si>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</si>
  <si>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</si>
  <si>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</si>
  <si>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</si>
  <si>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</si>
  <si>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</si>
  <si>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</si>
  <si>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</si>
  <si>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</si>
  <si>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</si>
  <si>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</si>
  <si>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</si>
  <si>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</si>
  <si>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</si>
  <si>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</si>
  <si>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2026 год</t>
  </si>
  <si>
    <t>Бюджет района</t>
  </si>
  <si>
    <t>Бюджеты городских и сельских поселений</t>
  </si>
  <si>
    <t>рублей</t>
  </si>
  <si>
    <t>ПРОГНОЗ ОСНОВНЫХ ХАРАКТЕРИСТИК КОНСОЛИДИРОВАННОГО БЮДЖЕТА ТРУБЧЕВСКОГО МУНИЦИПАЛЬНОГО РАЙОНА НА 2025 ГОД И НА ПЛАНОВЫЙ ПЕРИОД 2026 И 2027 ГОДОВ</t>
  </si>
  <si>
    <t>2023 год (исполнение)</t>
  </si>
  <si>
    <t>2024 год (оценка)</t>
  </si>
  <si>
    <t>2027 год</t>
  </si>
  <si>
    <t>Прочие безвозмездные поступления</t>
  </si>
  <si>
    <t>2 02 70000 00 0000 150</t>
  </si>
  <si>
    <t>Возврат остатков прошлых лет</t>
  </si>
  <si>
    <t>2 02 19000 00 0000 150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</si>
</sst>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Segoe UI"/>
      <family val="2"/>
      <charset val="204"/>
    </font>
    <font>
      <b/>
      <sz val="12"/>
      <color rgb="FFFF0000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2" fillId="0" borderId="0" applyFont="0" applyFill="0" applyBorder="0" applyAlignment="0" applyProtection="0"/>
  </cellStyleXfs>
  <cellXfs count="31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" fontId="7" fillId="5" borderId="0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quotePrefix="1" applyNumberFormat="1" applyFont="1" applyFill="1" applyBorder="1" applyAlignment="1">
      <alignment horizontal="left" vertical="center" wrapText="1"/>
    </xf>
    <xf numFmtId="4" fontId="14" fillId="0" borderId="1" xfId="56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zoomScale="85" zoomScaleNormal="85" zoomScaleSheetLayoutView="70" workbookViewId="0">
      <pane ySplit="5" topLeftCell="A9" activePane="bottomLeft" state="frozen"/>
      <selection pane="bottomLeft" activeCell="D16" sqref="D16"/>
    </sheetView>
  </sheetViews>
  <sheetFormatPr defaultColWidth="9.140625" defaultRowHeight="17.25" x14ac:dyDescent="0.2"/>
  <cols>
    <col min="1" max="1" width="29.5703125" style="1" customWidth="1"/>
    <col min="2" max="2" width="38.5703125" style="1" customWidth="1"/>
    <col min="3" max="3" width="19.85546875" style="1" customWidth="1"/>
    <col min="4" max="4" width="20" style="1" customWidth="1"/>
    <col min="5" max="5" width="20.140625" style="4" customWidth="1"/>
    <col min="6" max="6" width="21.28515625" style="4" customWidth="1"/>
    <col min="7" max="7" width="20.42578125" style="4" customWidth="1"/>
    <col min="8" max="8" width="19" style="4" customWidth="1"/>
    <col min="9" max="9" width="19.140625" style="4" customWidth="1"/>
    <col min="10" max="10" width="19.42578125" style="1" customWidth="1"/>
    <col min="11" max="11" width="20.42578125" style="1" customWidth="1"/>
    <col min="12" max="12" width="20" style="1" customWidth="1"/>
    <col min="13" max="13" width="22.42578125" style="1" customWidth="1"/>
    <col min="14" max="14" width="21" style="1" customWidth="1"/>
    <col min="15" max="15" width="22.140625" style="1" customWidth="1"/>
    <col min="16" max="16" width="20.42578125" style="1" customWidth="1"/>
    <col min="17" max="17" width="20" style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 x14ac:dyDescent="0.2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9" ht="30.75" customHeight="1" x14ac:dyDescent="0.2">
      <c r="A3" s="30" t="s">
        <v>0</v>
      </c>
      <c r="B3" s="30" t="s">
        <v>1</v>
      </c>
      <c r="C3" s="22" t="s">
        <v>20</v>
      </c>
      <c r="D3" s="23"/>
      <c r="E3" s="23"/>
      <c r="F3" s="23"/>
      <c r="G3" s="24"/>
      <c r="H3" s="25" t="s">
        <v>21</v>
      </c>
      <c r="I3" s="26"/>
      <c r="J3" s="26"/>
      <c r="K3" s="26"/>
      <c r="L3" s="27"/>
      <c r="M3" s="22" t="s">
        <v>2</v>
      </c>
      <c r="N3" s="26"/>
      <c r="O3" s="26"/>
      <c r="P3" s="26"/>
      <c r="Q3" s="27"/>
    </row>
    <row r="4" spans="1:19" ht="55.5" customHeight="1" x14ac:dyDescent="0.2">
      <c r="A4" s="30"/>
      <c r="B4" s="30"/>
      <c r="C4" s="10" t="s">
        <v>24</v>
      </c>
      <c r="D4" s="10" t="s">
        <v>25</v>
      </c>
      <c r="E4" s="10" t="s">
        <v>18</v>
      </c>
      <c r="F4" s="10" t="s">
        <v>19</v>
      </c>
      <c r="G4" s="10" t="s">
        <v>26</v>
      </c>
      <c r="H4" s="10" t="s">
        <v>24</v>
      </c>
      <c r="I4" s="10" t="s">
        <v>25</v>
      </c>
      <c r="J4" s="10" t="s">
        <v>18</v>
      </c>
      <c r="K4" s="10" t="s">
        <v>19</v>
      </c>
      <c r="L4" s="10" t="s">
        <v>26</v>
      </c>
      <c r="M4" s="10" t="s">
        <v>24</v>
      </c>
      <c r="N4" s="10" t="s">
        <v>25</v>
      </c>
      <c r="O4" s="10" t="s">
        <v>18</v>
      </c>
      <c r="P4" s="10" t="s">
        <v>19</v>
      </c>
      <c r="Q4" s="10" t="s">
        <v>26</v>
      </c>
    </row>
    <row r="5" spans="1:19" ht="22.5" customHeight="1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</row>
    <row r="6" spans="1:19" s="18" customFormat="1" ht="45" customHeight="1" x14ac:dyDescent="0.2">
      <c r="A6" s="17" t="s">
        <v>3</v>
      </c>
      <c r="B6" s="17" t="s">
        <v>4</v>
      </c>
      <c r="C6" s="13">
        <v>199621189.97</v>
      </c>
      <c r="D6" s="13">
        <v>214541200</v>
      </c>
      <c r="E6" s="13">
        <v>234361300</v>
      </c>
      <c r="F6" s="13">
        <v>249752100</v>
      </c>
      <c r="G6" s="13">
        <v>270604500</v>
      </c>
      <c r="H6" s="13">
        <v>79151453.280000001</v>
      </c>
      <c r="I6" s="13">
        <v>71888200</v>
      </c>
      <c r="J6" s="14">
        <v>74552700</v>
      </c>
      <c r="K6" s="14">
        <v>78077300</v>
      </c>
      <c r="L6" s="14">
        <v>82856500</v>
      </c>
      <c r="M6" s="13">
        <f t="shared" ref="M6:Q13" si="0">C6+H6</f>
        <v>278772643.25</v>
      </c>
      <c r="N6" s="13">
        <f t="shared" si="0"/>
        <v>286429400</v>
      </c>
      <c r="O6" s="13">
        <f t="shared" si="0"/>
        <v>308914000</v>
      </c>
      <c r="P6" s="13">
        <f t="shared" si="0"/>
        <v>327829400</v>
      </c>
      <c r="Q6" s="19">
        <f t="shared" si="0"/>
        <v>353461000</v>
      </c>
    </row>
    <row r="7" spans="1:19" s="3" customFormat="1" ht="42" customHeight="1" x14ac:dyDescent="0.2">
      <c r="A7" s="15" t="s">
        <v>5</v>
      </c>
      <c r="B7" s="12" t="s">
        <v>6</v>
      </c>
      <c r="C7" s="14">
        <f>SUM(C8:C13)</f>
        <v>774057229.05000007</v>
      </c>
      <c r="D7" s="14">
        <f>SUM(D8:D13)</f>
        <v>806683400</v>
      </c>
      <c r="E7" s="14">
        <f>SUM(E8:E13)</f>
        <v>802982743.05999994</v>
      </c>
      <c r="F7" s="14">
        <f t="shared" ref="F7:G7" si="1">SUM(F8:F13)</f>
        <v>483750870.52000004</v>
      </c>
      <c r="G7" s="14">
        <f t="shared" si="1"/>
        <v>479021791.99000001</v>
      </c>
      <c r="H7" s="14">
        <f>SUM(H8:H13)</f>
        <v>64662314.780000001</v>
      </c>
      <c r="I7" s="14">
        <f>SUM(I8:I13)</f>
        <v>31943400</v>
      </c>
      <c r="J7" s="14">
        <f t="shared" ref="J7:L7" si="2">SUM(J8:J13)</f>
        <v>6439300</v>
      </c>
      <c r="K7" s="14">
        <f t="shared" si="2"/>
        <v>4135400</v>
      </c>
      <c r="L7" s="14">
        <f t="shared" si="2"/>
        <v>4216600</v>
      </c>
      <c r="M7" s="14">
        <f>SUM(M8:M13)</f>
        <v>838719543.83000004</v>
      </c>
      <c r="N7" s="14">
        <f t="shared" ref="N7:Q7" si="3">SUM(N8:N13)</f>
        <v>838626800</v>
      </c>
      <c r="O7" s="14">
        <f t="shared" si="3"/>
        <v>809422043.05999994</v>
      </c>
      <c r="P7" s="14">
        <f t="shared" si="3"/>
        <v>487886270.52000004</v>
      </c>
      <c r="Q7" s="14">
        <f t="shared" si="3"/>
        <v>483238391.99000001</v>
      </c>
      <c r="R7" s="8"/>
      <c r="S7" s="8"/>
    </row>
    <row r="8" spans="1:19" s="3" customFormat="1" ht="64.5" customHeight="1" x14ac:dyDescent="0.2">
      <c r="A8" s="15" t="s">
        <v>10</v>
      </c>
      <c r="B8" s="12" t="s">
        <v>11</v>
      </c>
      <c r="C8" s="14">
        <v>155293311.28</v>
      </c>
      <c r="D8" s="14">
        <v>184600400</v>
      </c>
      <c r="E8" s="14">
        <v>117395000</v>
      </c>
      <c r="F8" s="16">
        <v>87369000</v>
      </c>
      <c r="G8" s="16">
        <v>83699000</v>
      </c>
      <c r="H8" s="14">
        <v>39765414.609999999</v>
      </c>
      <c r="I8" s="14">
        <v>1828000</v>
      </c>
      <c r="J8" s="14">
        <v>4407100</v>
      </c>
      <c r="K8" s="14">
        <v>1907100</v>
      </c>
      <c r="L8" s="14">
        <v>1907100</v>
      </c>
      <c r="M8" s="14">
        <f>C8+H8</f>
        <v>195058725.88999999</v>
      </c>
      <c r="N8" s="14">
        <f>D8+I8</f>
        <v>186428400</v>
      </c>
      <c r="O8" s="14">
        <f t="shared" si="0"/>
        <v>121802100</v>
      </c>
      <c r="P8" s="14">
        <f t="shared" si="0"/>
        <v>89276100</v>
      </c>
      <c r="Q8" s="14">
        <f t="shared" si="0"/>
        <v>85606100</v>
      </c>
      <c r="R8" s="7"/>
      <c r="S8" s="7"/>
    </row>
    <row r="9" spans="1:19" s="3" customFormat="1" ht="83.25" customHeight="1" x14ac:dyDescent="0.2">
      <c r="A9" s="15" t="s">
        <v>12</v>
      </c>
      <c r="B9" s="12" t="s">
        <v>13</v>
      </c>
      <c r="C9" s="14">
        <v>281623935.54000002</v>
      </c>
      <c r="D9" s="14">
        <v>227509600</v>
      </c>
      <c r="E9" s="14">
        <v>315626119.51999998</v>
      </c>
      <c r="F9" s="16">
        <v>28360614.98</v>
      </c>
      <c r="G9" s="16">
        <v>28575735</v>
      </c>
      <c r="H9" s="14">
        <v>19284114.100000001</v>
      </c>
      <c r="I9" s="14">
        <v>11100700</v>
      </c>
      <c r="J9" s="14">
        <v>0</v>
      </c>
      <c r="K9" s="14">
        <v>0</v>
      </c>
      <c r="L9" s="14">
        <v>0</v>
      </c>
      <c r="M9" s="14">
        <f>C9+H9</f>
        <v>300908049.64000005</v>
      </c>
      <c r="N9" s="14">
        <f t="shared" si="0"/>
        <v>238610300</v>
      </c>
      <c r="O9" s="14">
        <f t="shared" si="0"/>
        <v>315626119.51999998</v>
      </c>
      <c r="P9" s="14">
        <f t="shared" si="0"/>
        <v>28360614.98</v>
      </c>
      <c r="Q9" s="14">
        <f t="shared" si="0"/>
        <v>28575735</v>
      </c>
      <c r="R9" s="7"/>
      <c r="S9" s="7"/>
    </row>
    <row r="10" spans="1:19" s="3" customFormat="1" ht="71.25" customHeight="1" x14ac:dyDescent="0.2">
      <c r="A10" s="15" t="s">
        <v>14</v>
      </c>
      <c r="B10" s="12" t="s">
        <v>15</v>
      </c>
      <c r="C10" s="14">
        <v>268013965.21000001</v>
      </c>
      <c r="D10" s="14">
        <v>313917200</v>
      </c>
      <c r="E10" s="14">
        <v>328290175.54000002</v>
      </c>
      <c r="F10" s="16">
        <v>331261355.54000002</v>
      </c>
      <c r="G10" s="16">
        <v>328892056.99000001</v>
      </c>
      <c r="H10" s="14">
        <v>1667160</v>
      </c>
      <c r="I10" s="14">
        <v>1796700</v>
      </c>
      <c r="J10" s="14">
        <v>2032200</v>
      </c>
      <c r="K10" s="14">
        <v>2228300</v>
      </c>
      <c r="L10" s="14">
        <v>2309500</v>
      </c>
      <c r="M10" s="14">
        <f t="shared" si="0"/>
        <v>269681125.21000004</v>
      </c>
      <c r="N10" s="14">
        <f t="shared" si="0"/>
        <v>315713900</v>
      </c>
      <c r="O10" s="14">
        <f t="shared" si="0"/>
        <v>330322375.54000002</v>
      </c>
      <c r="P10" s="14">
        <f t="shared" si="0"/>
        <v>333489655.54000002</v>
      </c>
      <c r="Q10" s="14">
        <f t="shared" si="0"/>
        <v>331201556.99000001</v>
      </c>
      <c r="R10" s="7"/>
      <c r="S10" s="7"/>
    </row>
    <row r="11" spans="1:19" s="3" customFormat="1" ht="51.75" customHeight="1" x14ac:dyDescent="0.2">
      <c r="A11" s="15" t="s">
        <v>16</v>
      </c>
      <c r="B11" s="12" t="s">
        <v>17</v>
      </c>
      <c r="C11" s="14">
        <v>73373120.920000002</v>
      </c>
      <c r="D11" s="14">
        <v>81039000</v>
      </c>
      <c r="E11" s="14">
        <v>41671448</v>
      </c>
      <c r="F11" s="16">
        <v>36759900</v>
      </c>
      <c r="G11" s="16">
        <v>37855000</v>
      </c>
      <c r="H11" s="14">
        <v>324146</v>
      </c>
      <c r="I11" s="14">
        <v>15070700</v>
      </c>
      <c r="J11" s="14">
        <v>0</v>
      </c>
      <c r="K11" s="14">
        <v>0</v>
      </c>
      <c r="L11" s="14">
        <v>0</v>
      </c>
      <c r="M11" s="14">
        <f t="shared" si="0"/>
        <v>73697266.920000002</v>
      </c>
      <c r="N11" s="14">
        <f t="shared" si="0"/>
        <v>96109700</v>
      </c>
      <c r="O11" s="14">
        <f t="shared" si="0"/>
        <v>41671448</v>
      </c>
      <c r="P11" s="14">
        <f t="shared" si="0"/>
        <v>36759900</v>
      </c>
      <c r="Q11" s="14">
        <f t="shared" si="0"/>
        <v>37855000</v>
      </c>
      <c r="R11" s="7"/>
      <c r="S11" s="7"/>
    </row>
    <row r="12" spans="1:19" s="3" customFormat="1" ht="51.75" customHeight="1" x14ac:dyDescent="0.2">
      <c r="A12" s="15" t="s">
        <v>28</v>
      </c>
      <c r="B12" s="12" t="s">
        <v>27</v>
      </c>
      <c r="C12" s="14">
        <v>0</v>
      </c>
      <c r="D12" s="14">
        <v>0</v>
      </c>
      <c r="E12" s="14">
        <v>0</v>
      </c>
      <c r="F12" s="16">
        <v>0</v>
      </c>
      <c r="G12" s="16">
        <v>0</v>
      </c>
      <c r="H12" s="14">
        <v>3621480.07</v>
      </c>
      <c r="I12" s="14">
        <v>2147300</v>
      </c>
      <c r="J12" s="14">
        <v>0</v>
      </c>
      <c r="K12" s="14">
        <v>0</v>
      </c>
      <c r="L12" s="14">
        <v>0</v>
      </c>
      <c r="M12" s="14">
        <f t="shared" si="0"/>
        <v>3621480.07</v>
      </c>
      <c r="N12" s="14">
        <f t="shared" si="0"/>
        <v>2147300</v>
      </c>
      <c r="O12" s="14">
        <f t="shared" si="0"/>
        <v>0</v>
      </c>
      <c r="P12" s="14">
        <f t="shared" si="0"/>
        <v>0</v>
      </c>
      <c r="Q12" s="14">
        <f t="shared" si="0"/>
        <v>0</v>
      </c>
      <c r="R12" s="7"/>
      <c r="S12" s="7"/>
    </row>
    <row r="13" spans="1:19" s="3" customFormat="1" ht="51.75" customHeight="1" x14ac:dyDescent="0.2">
      <c r="A13" s="15" t="s">
        <v>30</v>
      </c>
      <c r="B13" s="12" t="s">
        <v>29</v>
      </c>
      <c r="C13" s="14">
        <v>-4247103.9000000004</v>
      </c>
      <c r="D13" s="14">
        <v>-382800</v>
      </c>
      <c r="E13" s="14">
        <v>0</v>
      </c>
      <c r="F13" s="16">
        <v>0</v>
      </c>
      <c r="G13" s="16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f t="shared" si="0"/>
        <v>-4247103.9000000004</v>
      </c>
      <c r="N13" s="14">
        <f t="shared" si="0"/>
        <v>-382800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7"/>
      <c r="S13" s="7"/>
    </row>
    <row r="14" spans="1:19" s="3" customFormat="1" ht="35.25" customHeight="1" x14ac:dyDescent="0.2">
      <c r="A14" s="28" t="s">
        <v>7</v>
      </c>
      <c r="B14" s="28"/>
      <c r="C14" s="13">
        <f t="shared" ref="C14:Q14" si="4">C6+C7</f>
        <v>973678419.0200001</v>
      </c>
      <c r="D14" s="13">
        <f t="shared" si="4"/>
        <v>1021224600</v>
      </c>
      <c r="E14" s="13">
        <f t="shared" si="4"/>
        <v>1037344043.0599999</v>
      </c>
      <c r="F14" s="13">
        <f t="shared" si="4"/>
        <v>733502970.51999998</v>
      </c>
      <c r="G14" s="13">
        <f t="shared" si="4"/>
        <v>749626291.99000001</v>
      </c>
      <c r="H14" s="13">
        <f t="shared" si="4"/>
        <v>143813768.06</v>
      </c>
      <c r="I14" s="13">
        <f t="shared" si="4"/>
        <v>103831600</v>
      </c>
      <c r="J14" s="13">
        <f t="shared" si="4"/>
        <v>80992000</v>
      </c>
      <c r="K14" s="13">
        <f t="shared" si="4"/>
        <v>82212700</v>
      </c>
      <c r="L14" s="13">
        <f t="shared" si="4"/>
        <v>87073100</v>
      </c>
      <c r="M14" s="13">
        <f>M6+M7</f>
        <v>1117492187.0799999</v>
      </c>
      <c r="N14" s="13">
        <f t="shared" si="4"/>
        <v>1125056200</v>
      </c>
      <c r="O14" s="13">
        <f t="shared" si="4"/>
        <v>1118336043.0599999</v>
      </c>
      <c r="P14" s="13">
        <f t="shared" si="4"/>
        <v>815715670.51999998</v>
      </c>
      <c r="Q14" s="13">
        <f t="shared" si="4"/>
        <v>836699391.99000001</v>
      </c>
    </row>
    <row r="15" spans="1:19" s="20" customFormat="1" ht="35.25" customHeight="1" x14ac:dyDescent="0.2">
      <c r="A15" s="28" t="s">
        <v>8</v>
      </c>
      <c r="B15" s="28"/>
      <c r="C15" s="13">
        <v>974666873.75999999</v>
      </c>
      <c r="D15" s="13">
        <v>1033365900</v>
      </c>
      <c r="E15" s="13">
        <v>1036177376.4</v>
      </c>
      <c r="F15" s="13">
        <v>732336303.86000001</v>
      </c>
      <c r="G15" s="13">
        <v>748459625.30999994</v>
      </c>
      <c r="H15" s="13">
        <v>147984600</v>
      </c>
      <c r="I15" s="13">
        <v>114419900</v>
      </c>
      <c r="J15" s="13">
        <v>80992000</v>
      </c>
      <c r="K15" s="13">
        <v>82212700</v>
      </c>
      <c r="L15" s="13">
        <v>87073100</v>
      </c>
      <c r="M15" s="13">
        <f>C15+H15</f>
        <v>1122651473.76</v>
      </c>
      <c r="N15" s="13">
        <f>D15+I15</f>
        <v>1147785800</v>
      </c>
      <c r="O15" s="13">
        <f>E15+J15</f>
        <v>1117169376.4000001</v>
      </c>
      <c r="P15" s="13">
        <f>F15+K15</f>
        <v>814549003.86000001</v>
      </c>
      <c r="Q15" s="13">
        <f>G15+L15</f>
        <v>835532725.30999994</v>
      </c>
    </row>
    <row r="16" spans="1:19" s="2" customFormat="1" ht="39.75" customHeight="1" x14ac:dyDescent="0.2">
      <c r="A16" s="28" t="s">
        <v>9</v>
      </c>
      <c r="B16" s="28"/>
      <c r="C16" s="13">
        <f t="shared" ref="C16:M16" si="5">C14-C15</f>
        <v>-988454.73999989033</v>
      </c>
      <c r="D16" s="13">
        <f t="shared" si="5"/>
        <v>-12141300</v>
      </c>
      <c r="E16" s="13">
        <f t="shared" si="5"/>
        <v>1166666.6599999666</v>
      </c>
      <c r="F16" s="13">
        <f t="shared" si="5"/>
        <v>1166666.6599999666</v>
      </c>
      <c r="G16" s="13">
        <f t="shared" si="5"/>
        <v>1166666.6800000668</v>
      </c>
      <c r="H16" s="13">
        <f t="shared" si="5"/>
        <v>-4170831.9399999976</v>
      </c>
      <c r="I16" s="13">
        <f t="shared" si="5"/>
        <v>-10588300</v>
      </c>
      <c r="J16" s="13">
        <f t="shared" si="5"/>
        <v>0</v>
      </c>
      <c r="K16" s="13">
        <f t="shared" si="5"/>
        <v>0</v>
      </c>
      <c r="L16" s="13">
        <f t="shared" si="5"/>
        <v>0</v>
      </c>
      <c r="M16" s="13">
        <f t="shared" si="5"/>
        <v>-5159286.6800000668</v>
      </c>
      <c r="N16" s="13">
        <f t="shared" ref="N16:Q16" si="6">N14-N15</f>
        <v>-22729600</v>
      </c>
      <c r="O16" s="13">
        <f t="shared" si="6"/>
        <v>1166666.6599998474</v>
      </c>
      <c r="P16" s="13">
        <f t="shared" si="6"/>
        <v>1166666.6599999666</v>
      </c>
      <c r="Q16" s="13">
        <f t="shared" si="6"/>
        <v>1166666.6800000668</v>
      </c>
    </row>
    <row r="17" spans="5:16" x14ac:dyDescent="0.2">
      <c r="F17" s="6"/>
      <c r="J17" s="5"/>
    </row>
    <row r="18" spans="5:16" x14ac:dyDescent="0.2">
      <c r="I18" s="9"/>
      <c r="P18" s="5"/>
    </row>
    <row r="19" spans="5:16" x14ac:dyDescent="0.2">
      <c r="E19" s="9"/>
      <c r="F19" s="9"/>
      <c r="G19" s="9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3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Ольга Буренкова</cp:lastModifiedBy>
  <cp:lastPrinted>2023-11-13T08:33:06Z</cp:lastPrinted>
  <dcterms:created xsi:type="dcterms:W3CDTF">2018-10-15T12:06:40Z</dcterms:created>
  <dcterms:modified xsi:type="dcterms:W3CDTF">2024-11-12T12:12:56Z</dcterms:modified>
</cp:coreProperties>
</file>