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H4" i="1" l="1"/>
  <c r="H5" i="1"/>
  <c r="H6" i="1"/>
  <c r="H7" i="1"/>
  <c r="H8" i="1"/>
  <c r="H3" i="1"/>
  <c r="E9" i="1" l="1"/>
  <c r="G4" i="1" l="1"/>
  <c r="G6" i="1"/>
  <c r="G7" i="1"/>
  <c r="G8" i="1"/>
  <c r="G3" i="1"/>
  <c r="F9" i="1" l="1"/>
  <c r="H9" i="1" s="1"/>
  <c r="D9" i="1"/>
  <c r="G9" i="1" l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<sst xmlns="http://schemas.openxmlformats.org/spreadsheetml/2006/main" count="23" uniqueCount="23">
  <si>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</si>
  <si>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</si>
  <si>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</si>
  <si>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</si>
  <si>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</si>
  <si>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</si>
  <si>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</si>
  <si>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</si>
  <si>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</si>
  <si>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</si>
  <si>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</si>
  <si>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Утверждено на 2022 год</t>
  </si>
  <si>
    <t>Уточненная бюджетная роспись на 2022 год</t>
  </si>
  <si>
    <t>Темп роста 2022 к соответствующему периоду 2021, %</t>
  </si>
  <si>
    <t>Кассовое исполнение                                                               за 1 полугодие                                                                         2021 года</t>
  </si>
  <si>
    <t>Кассовое исполнение за  1 полугодие 2022 год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</si>
  <si>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</si>
  <si>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</si>
  <si>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</si>
  <si>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</si>
  <si>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</si>
  <si>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</si>
  <si>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1 полугодие 2022 года в сравнении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</si>
</sst>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10" zoomScaleNormal="110" workbookViewId="0">
      <selection activeCell="L2" sqref="L2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4.5703125" style="6" customWidth="1"/>
    <col min="4" max="4" width="16" style="6" customWidth="1"/>
    <col min="5" max="5" width="14.140625" style="6" customWidth="1"/>
    <col min="6" max="6" width="13.7109375" style="6" customWidth="1"/>
    <col min="7" max="8" width="10.7109375" style="6" customWidth="1"/>
  </cols>
  <sheetData>
    <row r="1" spans="1:17" ht="42.75" customHeight="1" x14ac:dyDescent="0.25">
      <c r="A1" s="14" t="s">
        <v>22</v>
      </c>
      <c r="B1" s="14"/>
      <c r="C1" s="14"/>
      <c r="D1" s="14"/>
      <c r="E1" s="14"/>
      <c r="F1" s="14"/>
      <c r="G1" s="14"/>
      <c r="H1" s="8"/>
    </row>
    <row r="2" spans="1:17" ht="76.5" customHeight="1" x14ac:dyDescent="0.25">
      <c r="A2" s="10" t="s">
        <v>0</v>
      </c>
      <c r="B2" s="2" t="s">
        <v>1</v>
      </c>
      <c r="C2" s="2" t="s">
        <v>14</v>
      </c>
      <c r="D2" s="2" t="s">
        <v>11</v>
      </c>
      <c r="E2" s="2" t="s">
        <v>12</v>
      </c>
      <c r="F2" s="2" t="s">
        <v>15</v>
      </c>
      <c r="G2" s="2" t="s">
        <v>9</v>
      </c>
      <c r="H2" s="2" t="s">
        <v>13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1" t="s">
        <v>16</v>
      </c>
      <c r="B3" s="9" t="s">
        <v>2</v>
      </c>
      <c r="C3" s="3">
        <v>6557706.7199999997</v>
      </c>
      <c r="D3" s="3">
        <v>10301000</v>
      </c>
      <c r="E3" s="3">
        <v>10301000</v>
      </c>
      <c r="F3" s="3">
        <v>4980702.88</v>
      </c>
      <c r="G3" s="12">
        <f>F3/E3*100</f>
        <v>48.35164430637802</v>
      </c>
      <c r="H3" s="12">
        <f>F3/C3</f>
        <v>0.75951900453395083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17</v>
      </c>
      <c r="B4" s="9" t="s">
        <v>3</v>
      </c>
      <c r="C4" s="3">
        <v>157561226.72</v>
      </c>
      <c r="D4" s="3">
        <v>326298515.70999998</v>
      </c>
      <c r="E4" s="3">
        <v>389020100.13999999</v>
      </c>
      <c r="F4" s="3">
        <v>203311551.34</v>
      </c>
      <c r="G4" s="12">
        <f t="shared" ref="G4:G9" si="0">F4/E4*100</f>
        <v>52.262479822207787</v>
      </c>
      <c r="H4" s="12">
        <f t="shared" ref="H4:H9" si="1">F4/C4</f>
        <v>1.2903653746064208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1" t="s">
        <v>18</v>
      </c>
      <c r="B5" s="9" t="s">
        <v>4</v>
      </c>
      <c r="C5" s="4">
        <v>5807439.2699999996</v>
      </c>
      <c r="D5" s="3">
        <v>12194000</v>
      </c>
      <c r="E5" s="4">
        <v>12194000</v>
      </c>
      <c r="F5" s="4">
        <v>5414309.8700000001</v>
      </c>
      <c r="G5" s="12">
        <v>99.99</v>
      </c>
      <c r="H5" s="12">
        <f t="shared" si="1"/>
        <v>0.93230589564133326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x14ac:dyDescent="0.25">
      <c r="A6" s="11" t="s">
        <v>19</v>
      </c>
      <c r="B6" s="9" t="s">
        <v>5</v>
      </c>
      <c r="C6" s="3">
        <v>57129820.579999998</v>
      </c>
      <c r="D6" s="3">
        <v>331926236.69999999</v>
      </c>
      <c r="E6" s="3">
        <v>408029657.06999999</v>
      </c>
      <c r="F6" s="3">
        <v>143922308.21000001</v>
      </c>
      <c r="G6" s="12">
        <f t="shared" si="0"/>
        <v>35.272511621700389</v>
      </c>
      <c r="H6" s="12">
        <f t="shared" si="1"/>
        <v>2.5192151270362002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1" t="s">
        <v>20</v>
      </c>
      <c r="B7" s="9" t="s">
        <v>6</v>
      </c>
      <c r="C7" s="3">
        <v>33109475.829999998</v>
      </c>
      <c r="D7" s="3">
        <v>14493500</v>
      </c>
      <c r="E7" s="3">
        <v>14915500</v>
      </c>
      <c r="F7" s="3">
        <v>8410628.1999999993</v>
      </c>
      <c r="G7" s="12">
        <f t="shared" si="0"/>
        <v>56.388509939324862</v>
      </c>
      <c r="H7" s="12">
        <f t="shared" si="1"/>
        <v>0.25402480677085365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x14ac:dyDescent="0.25">
      <c r="A8" s="11" t="s">
        <v>21</v>
      </c>
      <c r="B8" s="9" t="s">
        <v>7</v>
      </c>
      <c r="C8" s="3">
        <v>33961834.409999996</v>
      </c>
      <c r="D8" s="3">
        <v>63460052</v>
      </c>
      <c r="E8" s="3">
        <v>74824187.010000005</v>
      </c>
      <c r="F8" s="3">
        <v>35608163.68</v>
      </c>
      <c r="G8" s="12">
        <f t="shared" si="0"/>
        <v>47.589108686528178</v>
      </c>
      <c r="H8" s="12">
        <f t="shared" si="1"/>
        <v>1.0484758641163165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8</v>
      </c>
      <c r="B9" s="9"/>
      <c r="C9" s="7">
        <f t="shared" ref="C9" si="2">SUM(C3:C8)</f>
        <v>294127503.52999997</v>
      </c>
      <c r="D9" s="7">
        <f>SUM(D3:D8)</f>
        <v>758673304.40999997</v>
      </c>
      <c r="E9" s="7">
        <f t="shared" ref="E9:F9" si="3">SUM(E3:E8)</f>
        <v>909284444.22000003</v>
      </c>
      <c r="F9" s="7">
        <f t="shared" si="3"/>
        <v>401647664.18000001</v>
      </c>
      <c r="G9" s="13">
        <f t="shared" si="0"/>
        <v>44.171839376900408</v>
      </c>
      <c r="H9" s="12">
        <f t="shared" si="1"/>
        <v>1.365556295686688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2022-08-23T07:27:27Z</dcterms:modified>
</cp:coreProperties>
</file>